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5255" windowHeight="7935"/>
  </bookViews>
  <sheets>
    <sheet name="COSTOS" sheetId="1" r:id="rId1"/>
  </sheets>
  <definedNames>
    <definedName name="_xlnm.Print_Area" localSheetId="0">COSTOS!$A$1:$J$47</definedName>
    <definedName name="_xlnm.Print_Titles" localSheetId="0">COSTOS!$1:$2</definedName>
  </definedNames>
  <calcPr calcId="124519"/>
</workbook>
</file>

<file path=xl/calcChain.xml><?xml version="1.0" encoding="utf-8"?>
<calcChain xmlns="http://schemas.openxmlformats.org/spreadsheetml/2006/main">
  <c r="H39" i="1"/>
  <c r="J39" s="1"/>
  <c r="H26"/>
  <c r="H4"/>
  <c r="J4" s="1"/>
  <c r="H3"/>
  <c r="J3" s="1"/>
</calcChain>
</file>

<file path=xl/sharedStrings.xml><?xml version="1.0" encoding="utf-8"?>
<sst xmlns="http://schemas.openxmlformats.org/spreadsheetml/2006/main" count="189" uniqueCount="155">
  <si>
    <t>REPORTE DE ASIGNACIÓN DE DESPACHOS 2014</t>
  </si>
  <si>
    <t>No. Contrato</t>
  </si>
  <si>
    <t>Nombre de la Entidad ó Dependencia</t>
  </si>
  <si>
    <t>Despacho</t>
  </si>
  <si>
    <t>Representante</t>
  </si>
  <si>
    <t>Honorarios</t>
  </si>
  <si>
    <t>Viáticos</t>
  </si>
  <si>
    <t>No. de Hrs.</t>
  </si>
  <si>
    <t>Costo por hora</t>
  </si>
  <si>
    <t>01/2014</t>
  </si>
  <si>
    <r>
      <t xml:space="preserve">Universidad Tecnològica de Hermosillo (UTH) </t>
    </r>
    <r>
      <rPr>
        <b/>
        <sz val="12"/>
        <rFont val="Arial Narrow"/>
        <family val="2"/>
      </rPr>
      <t>MATRICULA 2013</t>
    </r>
  </si>
  <si>
    <t xml:space="preserve">45.- Juan Francisco Holguín Chávez </t>
  </si>
  <si>
    <t>02/2014</t>
  </si>
  <si>
    <r>
      <t xml:space="preserve">Centro Regional de Formaciòn Docente e Investigaciòn Educativa del Estado de Sonora (CRFDIE) </t>
    </r>
    <r>
      <rPr>
        <b/>
        <sz val="12"/>
        <rFont val="Arial Narrow"/>
        <family val="2"/>
      </rPr>
      <t>2013</t>
    </r>
  </si>
  <si>
    <t>71.- RGM, Organización Profesional de Contadores, S.C.</t>
  </si>
  <si>
    <t>03/2014</t>
  </si>
  <si>
    <t>3.- Despacho Olivero, S.C.</t>
  </si>
  <si>
    <t>C.P.C. Omar Sergio Olivero Granillo.</t>
  </si>
  <si>
    <t>04/2014</t>
  </si>
  <si>
    <t>5.- Rodolfo Duran Majul.</t>
  </si>
  <si>
    <t>C.P.C. Rodolfo Duran Majul.</t>
  </si>
  <si>
    <t>05/2014</t>
  </si>
  <si>
    <t>25.- Hector Enrique Romero Almada.</t>
  </si>
  <si>
    <t>C.P.C. Hector Enrique Romero Almada.</t>
  </si>
  <si>
    <t>06/2014</t>
  </si>
  <si>
    <t>53.-  Duarte Tineo y Cía., S.C.</t>
  </si>
  <si>
    <t>C.P.C y L.D. Lamberto Duarte Tineo</t>
  </si>
  <si>
    <t>07/2014</t>
  </si>
  <si>
    <t>57.- Jesús Alfonso Márquez Ochoa</t>
  </si>
  <si>
    <t>C.P.C. Marquéz Ochoa Jesús Alfonso</t>
  </si>
  <si>
    <t>08/2014</t>
  </si>
  <si>
    <t>21.- Gustavo Ruiz Aldama.</t>
  </si>
  <si>
    <t>C.P.C. Gustavo Ruiz Aldama.</t>
  </si>
  <si>
    <t>09/2014</t>
  </si>
  <si>
    <t>10/2014</t>
  </si>
  <si>
    <t>15.- Duarte Berumen  S.C.</t>
  </si>
  <si>
    <t>C.P.C. Eduardo Alberto Duarte Berumen.</t>
  </si>
  <si>
    <t>11/2014</t>
  </si>
  <si>
    <t>12/2014</t>
  </si>
  <si>
    <t>77.- Ramos y Arvízu, S.C.</t>
  </si>
  <si>
    <t>C.P. José Othón Ramos Rodríguez</t>
  </si>
  <si>
    <t>13/2014</t>
  </si>
  <si>
    <t>72.- Despacho Varela, S.C.</t>
  </si>
  <si>
    <t>C.P.C. Ernesto Varela Salazar.</t>
  </si>
  <si>
    <t>14/2014</t>
  </si>
  <si>
    <t>76.- Bernardo Muñoz Zamora</t>
  </si>
  <si>
    <t>C.P.  Bernardo Muñoz Zamora</t>
  </si>
  <si>
    <t>15/2014</t>
  </si>
  <si>
    <t>16/2014</t>
  </si>
  <si>
    <t xml:space="preserve">85.- Luis Enrique Trujillo Labrada </t>
  </si>
  <si>
    <t xml:space="preserve">C.P.C. Luis Enrique Trujillo Labrada </t>
  </si>
  <si>
    <t>17/2014</t>
  </si>
  <si>
    <t>18/2014</t>
  </si>
  <si>
    <t>19/2014</t>
  </si>
  <si>
    <t>45.- Juan Francisco Holguín Chávez</t>
  </si>
  <si>
    <t>C.P.C. Juan Francisco Holguin Chavez</t>
  </si>
  <si>
    <t>71.-  RGM Organización Profesional de Contadores, S.C.</t>
  </si>
  <si>
    <t xml:space="preserve">C.P.C. Rubén Gonzalez Martínez </t>
  </si>
  <si>
    <t>21/2014</t>
  </si>
  <si>
    <t>22/2014</t>
  </si>
  <si>
    <t>23/2014</t>
  </si>
  <si>
    <t>24/2014</t>
  </si>
  <si>
    <t>25/2014</t>
  </si>
  <si>
    <t>26/2014</t>
  </si>
  <si>
    <t>66.- García, Gutiérrez Garagorri y Asoc.  S. C.</t>
  </si>
  <si>
    <t>C.P.C. Humberto García Borbón</t>
  </si>
  <si>
    <t>27/2014</t>
  </si>
  <si>
    <t xml:space="preserve">83.- ABD Audit &amp; Consulting, S.C. </t>
  </si>
  <si>
    <t>C.P.C. Ali Becerra Dessens</t>
  </si>
  <si>
    <t>28/2014</t>
  </si>
  <si>
    <t>18.- Gastelum Cota y Asociados, S.C.</t>
  </si>
  <si>
    <t>C.P.C. Jesús José Gastelum Cota.</t>
  </si>
  <si>
    <t>29/2014</t>
  </si>
  <si>
    <t>30/2014</t>
  </si>
  <si>
    <t>10.- Mancera, S.C. Hermosillo</t>
  </si>
  <si>
    <t>C.P.C. Jesús Octavio Acosta Gallardo</t>
  </si>
  <si>
    <t>31/2014</t>
  </si>
  <si>
    <t>4.- Reyes y Asesores, S.C.</t>
  </si>
  <si>
    <t>C.P.C.Leonardo Reyes Chàvez</t>
  </si>
  <si>
    <t>32/2014</t>
  </si>
  <si>
    <t>47.- HLB C. Mondragon y Cía., Contadores Públicos, S.C.</t>
  </si>
  <si>
    <t>C.P.C. Carlos Samuel Mondragón Murueta</t>
  </si>
  <si>
    <t>33/2014</t>
  </si>
  <si>
    <t>1.- Sotomayor Elías, S.C.</t>
  </si>
  <si>
    <t>C.P.C. Rodrigo Sotomayor Elías.</t>
  </si>
  <si>
    <t>34/2014</t>
  </si>
  <si>
    <t>35/2014</t>
  </si>
  <si>
    <r>
      <t xml:space="preserve">1.- Sotomayor Elías, S.C. </t>
    </r>
    <r>
      <rPr>
        <b/>
        <sz val="12"/>
        <rFont val="Arial Narrow"/>
        <family val="2"/>
      </rPr>
      <t>COMBINADOS</t>
    </r>
  </si>
  <si>
    <t>36/2014</t>
  </si>
  <si>
    <t>74.- Almaráz Tamayo y Cia. S.C.</t>
  </si>
  <si>
    <t>C.P.C. Enrique Almaráz Tamayo</t>
  </si>
  <si>
    <t>37/2015</t>
  </si>
  <si>
    <t>30.- Cesar Norzagaray Esquer.</t>
  </si>
  <si>
    <t>C.P.C. Cesar Norzagaray Esquer.</t>
  </si>
  <si>
    <t>38/2014</t>
  </si>
  <si>
    <t>39/2014</t>
  </si>
  <si>
    <t>16.- Mancera, S.C. Cd Obregon</t>
  </si>
  <si>
    <t>C.P.C. Alma Gloria Contreras Amaya</t>
  </si>
  <si>
    <t>40/2014</t>
  </si>
  <si>
    <t>41/2014</t>
  </si>
  <si>
    <t>42/2014</t>
  </si>
  <si>
    <t>43/2014</t>
  </si>
  <si>
    <t>56.-  Gossler, S.C Cd. Obregon</t>
  </si>
  <si>
    <t>C.P.C. Felix  Octávio Chávez Peñuñuri</t>
  </si>
  <si>
    <t>45/2014</t>
  </si>
  <si>
    <t>36.- Gossler, S.C. Hermosillo</t>
  </si>
  <si>
    <t>C.P.C. Jesús Humberto Acuña</t>
  </si>
  <si>
    <t>46/2014</t>
  </si>
  <si>
    <t>C.P. Juan Francisco Holguín Chávez</t>
  </si>
  <si>
    <t xml:space="preserve">C.P.C. Rubén González Martínez </t>
  </si>
  <si>
    <t>Centro de Evaluación y Control de Confianza (CECC) (C3)</t>
  </si>
  <si>
    <r>
      <t>Centro Regional de Formación Docente e Investigación Educativa (CRFDIE)</t>
    </r>
    <r>
      <rPr>
        <b/>
        <sz val="12"/>
        <rFont val="Arial Narrow"/>
        <family val="2"/>
      </rPr>
      <t xml:space="preserve"> </t>
    </r>
    <r>
      <rPr>
        <sz val="12"/>
        <rFont val="Arial Narrow"/>
        <family val="2"/>
      </rPr>
      <t xml:space="preserve"> </t>
    </r>
  </si>
  <si>
    <t xml:space="preserve">Comisión de Ecología y Desarrollo Sustentable del Estado de Sonora (CEDES) </t>
  </si>
  <si>
    <t xml:space="preserve">Comisión de Vivienda del Estado de Sonora (COVES) </t>
  </si>
  <si>
    <t>Comision Estatal del Agua Unidad Empalme</t>
  </si>
  <si>
    <t xml:space="preserve">Comision Estatal del Agua Unidad San Carlos </t>
  </si>
  <si>
    <r>
      <t>Consejo para la Promoción Economicá del Estado de Sonora O.P.D. (COPRESON)</t>
    </r>
    <r>
      <rPr>
        <b/>
        <sz val="12"/>
        <rFont val="Arial Narrow"/>
        <family val="2"/>
      </rPr>
      <t xml:space="preserve"> </t>
    </r>
  </si>
  <si>
    <t xml:space="preserve">Fideicomiso al Programa de Vivienda para los Treabajadores de la Educación del Estado de Sonora (VITEES) </t>
  </si>
  <si>
    <t xml:space="preserve">Fideicomiso Puente Colorado </t>
  </si>
  <si>
    <r>
      <t>Fondo Mixto de Fomento a la Investigación Científica y Tecnológica CONACYT - Gobierno del Estado de Sonora (FOMIX)</t>
    </r>
    <r>
      <rPr>
        <b/>
        <sz val="12"/>
        <rFont val="Arial Narrow"/>
        <family val="2"/>
      </rPr>
      <t xml:space="preserve"> </t>
    </r>
  </si>
  <si>
    <t xml:space="preserve">Instituto de Capacitación para el Trabajo del Estado de Sonora, O.P.D. (ICATSON) </t>
  </si>
  <si>
    <r>
      <t>Instituto Superior de Seguridad Publica del Estado (ISSPE)</t>
    </r>
    <r>
      <rPr>
        <b/>
        <sz val="12"/>
        <rFont val="Arial Narrow"/>
        <family val="2"/>
      </rPr>
      <t xml:space="preserve"> </t>
    </r>
  </si>
  <si>
    <t xml:space="preserve">Instituto Tecnologico Superior de Cajeme (ITESCA) </t>
  </si>
  <si>
    <t xml:space="preserve">Instituto Tecnologico Superior de Cananea (ITESCAN) </t>
  </si>
  <si>
    <t xml:space="preserve">Instituto Tecnológico Superior de Puerto Peñasco, O.P.D. (ITSPP) </t>
  </si>
  <si>
    <t xml:space="preserve">Progreso, Fideicomiso Promotor Urbano de Sonora (PROGRESO) </t>
  </si>
  <si>
    <t xml:space="preserve">Radio Sonora </t>
  </si>
  <si>
    <t xml:space="preserve">Universidad de la Sierra (UNISIERRA) </t>
  </si>
  <si>
    <t xml:space="preserve">Universidad Tecnológica de Etchojoa (UTE) </t>
  </si>
  <si>
    <r>
      <t>Universidad Tecnologica de Nogales (UTN)</t>
    </r>
    <r>
      <rPr>
        <b/>
        <sz val="12"/>
        <rFont val="Arial Narrow"/>
        <family val="2"/>
      </rPr>
      <t xml:space="preserve"> </t>
    </r>
  </si>
  <si>
    <t xml:space="preserve">Universidad Tecnológica de San Luis Rio Colorado (UTSLRC) </t>
  </si>
  <si>
    <t xml:space="preserve">Universidad Tecnologica del Sur de Sonora (UTSS) </t>
  </si>
  <si>
    <r>
      <rPr>
        <sz val="12"/>
        <rFont val="Arial Narrow"/>
        <family val="2"/>
      </rPr>
      <t>Instituto Sonorense de Cultura (ISC)</t>
    </r>
    <r>
      <rPr>
        <b/>
        <sz val="12"/>
        <rFont val="Arial Narrow"/>
        <family val="2"/>
      </rPr>
      <t xml:space="preserve"> </t>
    </r>
  </si>
  <si>
    <r>
      <t>Instituto Sonorense de Educacion para los Adultos, O.P.D. (ISEA)</t>
    </r>
    <r>
      <rPr>
        <b/>
        <sz val="12"/>
        <rFont val="Arial Narrow"/>
        <family val="2"/>
      </rPr>
      <t xml:space="preserve"> </t>
    </r>
  </si>
  <si>
    <t xml:space="preserve">Junta de Caminos del Estado de Sonora </t>
  </si>
  <si>
    <t xml:space="preserve">Universidad Tecnológica de Hermosillo (UTH) </t>
  </si>
  <si>
    <t xml:space="preserve">Colegio de Bachilleres del Estado de Sonora (COBACH) </t>
  </si>
  <si>
    <t>Colegio de Educación Profesional Técnica del Estado de Sonora (CONALEP)</t>
  </si>
  <si>
    <t xml:space="preserve">Colegio de Estudios Cientificos y Tecnológicos del Estado de Sonora (CECyTES) </t>
  </si>
  <si>
    <t xml:space="preserve">Comisión de Fomento al Turismo </t>
  </si>
  <si>
    <t xml:space="preserve">Comisión del Deporte del Estado de Sonora (CODESON) </t>
  </si>
  <si>
    <t xml:space="preserve">Comisión Estatal del Agua (CEA) </t>
  </si>
  <si>
    <t xml:space="preserve">Comision Estatal del Agua Unidad Guaymas </t>
  </si>
  <si>
    <t xml:space="preserve">Consejo Estatal de Concertación para la Obra Pública (CECOP) </t>
  </si>
  <si>
    <t xml:space="preserve">Fideicomiso Fondo de Fomento Agropecuario del Estado de Sonora (FOFAES) </t>
  </si>
  <si>
    <t xml:space="preserve">Instituto de Seguridad y Servicios Sociales  de los Trabajadores del Estado de Sonora (ISSSTESON) </t>
  </si>
  <si>
    <t>Instituto de Credito Educativo del Estado de Sonora (ICEES)</t>
  </si>
  <si>
    <t xml:space="preserve">Instituto de Formación Docente del Estado de Sonora (IFODES) </t>
  </si>
  <si>
    <t xml:space="preserve">Instituto Sonorense de Infraestructura Educativa (ISIE) </t>
  </si>
  <si>
    <t>Servicios Educativos del Estado de Sonora (SEES)</t>
  </si>
  <si>
    <r>
      <t xml:space="preserve">Servicios de Salud de Sonora (SSS) </t>
    </r>
    <r>
      <rPr>
        <b/>
        <sz val="12"/>
        <rFont val="Arial Narrow"/>
        <family val="2"/>
      </rPr>
      <t/>
    </r>
  </si>
  <si>
    <t xml:space="preserve">Universidad Estatal de Sonora (UES) </t>
  </si>
  <si>
    <r>
      <t xml:space="preserve">1.- Sotomayor Elías, S.C. 
</t>
    </r>
    <r>
      <rPr>
        <b/>
        <sz val="12"/>
        <rFont val="Arial Narrow"/>
        <family val="2"/>
      </rPr>
      <t>DIR. GRAL.</t>
    </r>
  </si>
  <si>
    <t>No.</t>
  </si>
  <si>
    <t>Importe total Sin IVA</t>
  </si>
</sst>
</file>

<file path=xl/styles.xml><?xml version="1.0" encoding="utf-8"?>
<styleSheet xmlns="http://schemas.openxmlformats.org/spreadsheetml/2006/main">
  <numFmts count="2">
    <numFmt numFmtId="44" formatCode="_-&quot;$&quot;* #,##0.00_-;\-&quot;$&quot;* #,##0.00_-;_-&quot;$&quot;* &quot;-&quot;??_-;_-@_-"/>
    <numFmt numFmtId="164" formatCode="&quot;$&quot;#,##0"/>
  </numFmts>
  <fonts count="10">
    <font>
      <sz val="10"/>
      <name val="Arial"/>
    </font>
    <font>
      <sz val="11"/>
      <color theme="1"/>
      <name val="Calibri"/>
      <family val="2"/>
      <scheme val="minor"/>
    </font>
    <font>
      <sz val="12"/>
      <name val="Arial Narrow"/>
      <family val="2"/>
    </font>
    <font>
      <b/>
      <sz val="12"/>
      <name val="Arial Narrow"/>
      <family val="2"/>
    </font>
    <font>
      <b/>
      <sz val="12"/>
      <color theme="0"/>
      <name val="Arial Narrow"/>
      <family val="2"/>
    </font>
    <font>
      <b/>
      <sz val="12"/>
      <color indexed="9"/>
      <name val="Arial Narrow"/>
      <family val="2"/>
    </font>
    <font>
      <sz val="16"/>
      <name val="Arial Narrow"/>
      <family val="2"/>
    </font>
    <font>
      <sz val="12"/>
      <color theme="1"/>
      <name val="Arial Narrow"/>
      <family val="2"/>
    </font>
    <font>
      <sz val="12"/>
      <color rgb="FF00B050"/>
      <name val="Arial Narrow"/>
      <family val="2"/>
    </font>
    <font>
      <sz val="18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0" borderId="0"/>
  </cellStyleXfs>
  <cellXfs count="37">
    <xf numFmtId="0" fontId="0" fillId="0" borderId="0" xfId="0"/>
    <xf numFmtId="0" fontId="2" fillId="0" borderId="0" xfId="0" applyNumberFormat="1" applyFont="1" applyAlignment="1">
      <alignment horizontal="center"/>
    </xf>
    <xf numFmtId="0" fontId="2" fillId="0" borderId="0" xfId="0" applyFont="1" applyBorder="1"/>
    <xf numFmtId="0" fontId="2" fillId="0" borderId="0" xfId="0" applyFont="1"/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 wrapText="1"/>
    </xf>
    <xf numFmtId="164" fontId="2" fillId="0" borderId="2" xfId="0" applyNumberFormat="1" applyFont="1" applyFill="1" applyBorder="1" applyAlignment="1">
      <alignment horizontal="center" vertical="top" wrapText="1"/>
    </xf>
    <xf numFmtId="0" fontId="2" fillId="0" borderId="2" xfId="0" applyNumberFormat="1" applyFont="1" applyFill="1" applyBorder="1" applyAlignment="1">
      <alignment horizontal="center" vertical="top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3" fillId="2" borderId="0" xfId="0" applyFont="1" applyFill="1"/>
    <xf numFmtId="0" fontId="2" fillId="0" borderId="2" xfId="0" applyFont="1" applyFill="1" applyBorder="1" applyAlignment="1">
      <alignment vertical="center" wrapText="1"/>
    </xf>
    <xf numFmtId="0" fontId="3" fillId="3" borderId="0" xfId="0" applyFont="1" applyFill="1" applyBorder="1"/>
    <xf numFmtId="0" fontId="3" fillId="3" borderId="0" xfId="0" applyFont="1" applyFill="1"/>
    <xf numFmtId="0" fontId="8" fillId="3" borderId="0" xfId="0" applyFont="1" applyFill="1" applyBorder="1"/>
    <xf numFmtId="0" fontId="8" fillId="3" borderId="0" xfId="0" applyFont="1" applyFill="1"/>
    <xf numFmtId="0" fontId="2" fillId="0" borderId="0" xfId="0" applyFont="1" applyFill="1" applyBorder="1"/>
    <xf numFmtId="0" fontId="2" fillId="0" borderId="0" xfId="0" applyFont="1" applyFill="1"/>
    <xf numFmtId="0" fontId="3" fillId="0" borderId="2" xfId="0" applyNumberFormat="1" applyFont="1" applyFill="1" applyBorder="1" applyAlignment="1">
      <alignment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/>
    <xf numFmtId="0" fontId="8" fillId="0" borderId="0" xfId="0" applyFont="1" applyFill="1"/>
    <xf numFmtId="0" fontId="2" fillId="0" borderId="0" xfId="0" applyNumberFormat="1" applyFont="1"/>
    <xf numFmtId="0" fontId="2" fillId="0" borderId="0" xfId="0" applyFont="1" applyAlignment="1">
      <alignment horizontal="center" vertical="center"/>
    </xf>
    <xf numFmtId="0" fontId="2" fillId="0" borderId="0" xfId="0" applyNumberFormat="1" applyFont="1" applyAlignment="1">
      <alignment vertical="center"/>
    </xf>
    <xf numFmtId="0" fontId="4" fillId="4" borderId="2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3">
    <cellStyle name="Moneda 2" xfId="1"/>
    <cellStyle name="Normal" xfId="0" builtinId="0"/>
    <cellStyle name="Normal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V47"/>
  <sheetViews>
    <sheetView tabSelected="1" view="pageBreakPreview" topLeftCell="A31" zoomScale="55" zoomScaleNormal="70" zoomScaleSheetLayoutView="55" workbookViewId="0">
      <selection activeCell="H6" sqref="H6"/>
    </sheetView>
  </sheetViews>
  <sheetFormatPr baseColWidth="10" defaultRowHeight="15.75"/>
  <cols>
    <col min="1" max="1" width="6" style="1" customWidth="1"/>
    <col min="2" max="2" width="16.85546875" style="1" customWidth="1"/>
    <col min="3" max="3" width="39.28515625" style="27" customWidth="1"/>
    <col min="4" max="4" width="22" style="3" customWidth="1"/>
    <col min="5" max="5" width="29.5703125" style="3" customWidth="1"/>
    <col min="6" max="6" width="16.5703125" style="5" customWidth="1"/>
    <col min="7" max="7" width="17.28515625" style="28" customWidth="1"/>
    <col min="8" max="8" width="15.28515625" style="5" customWidth="1"/>
    <col min="9" max="9" width="9.5703125" style="29" customWidth="1"/>
    <col min="10" max="10" width="10.28515625" style="5" customWidth="1"/>
    <col min="11" max="11" width="17.28515625" style="2" customWidth="1"/>
    <col min="12" max="12" width="11.5703125" style="2" bestFit="1" customWidth="1"/>
    <col min="13" max="74" width="11.42578125" style="2"/>
    <col min="75" max="16384" width="11.42578125" style="3"/>
  </cols>
  <sheetData>
    <row r="1" spans="1:74" ht="23.25" customHeight="1">
      <c r="C1" s="36" t="s">
        <v>0</v>
      </c>
      <c r="D1" s="36"/>
      <c r="E1" s="36"/>
      <c r="F1" s="36"/>
      <c r="G1" s="36"/>
      <c r="H1" s="36"/>
      <c r="I1" s="36"/>
      <c r="J1" s="36"/>
    </row>
    <row r="2" spans="1:74" s="5" customFormat="1" ht="55.5" customHeight="1">
      <c r="A2" s="30" t="s">
        <v>153</v>
      </c>
      <c r="B2" s="30" t="s">
        <v>1</v>
      </c>
      <c r="C2" s="30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31" t="s">
        <v>154</v>
      </c>
      <c r="I2" s="32" t="s">
        <v>7</v>
      </c>
      <c r="J2" s="31" t="s">
        <v>8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</row>
    <row r="3" spans="1:74" s="15" customFormat="1" ht="73.5" customHeight="1">
      <c r="A3" s="6">
        <v>1</v>
      </c>
      <c r="B3" s="7" t="s">
        <v>9</v>
      </c>
      <c r="C3" s="8" t="s">
        <v>10</v>
      </c>
      <c r="D3" s="9" t="s">
        <v>11</v>
      </c>
      <c r="E3" s="10" t="s">
        <v>108</v>
      </c>
      <c r="F3" s="11">
        <v>20000</v>
      </c>
      <c r="G3" s="11"/>
      <c r="H3" s="11">
        <f>+F3+G3</f>
        <v>20000</v>
      </c>
      <c r="I3" s="12">
        <v>85</v>
      </c>
      <c r="J3" s="11">
        <f>+H3/I3</f>
        <v>235.29411764705881</v>
      </c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</row>
    <row r="4" spans="1:74" s="15" customFormat="1" ht="73.5" customHeight="1">
      <c r="A4" s="6">
        <v>2</v>
      </c>
      <c r="B4" s="7" t="s">
        <v>12</v>
      </c>
      <c r="C4" s="8" t="s">
        <v>13</v>
      </c>
      <c r="D4" s="9" t="s">
        <v>14</v>
      </c>
      <c r="E4" s="10" t="s">
        <v>109</v>
      </c>
      <c r="F4" s="11">
        <v>42000</v>
      </c>
      <c r="G4" s="11"/>
      <c r="H4" s="11">
        <f>+F4+G4</f>
        <v>42000</v>
      </c>
      <c r="I4" s="12">
        <v>85</v>
      </c>
      <c r="J4" s="11">
        <f>+H4/I4</f>
        <v>494.11764705882354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</row>
    <row r="5" spans="1:74" s="15" customFormat="1" ht="73.5" customHeight="1">
      <c r="A5" s="6">
        <v>3</v>
      </c>
      <c r="B5" s="7" t="s">
        <v>15</v>
      </c>
      <c r="C5" s="8" t="s">
        <v>110</v>
      </c>
      <c r="D5" s="9" t="s">
        <v>16</v>
      </c>
      <c r="E5" s="16" t="s">
        <v>17</v>
      </c>
      <c r="F5" s="13">
        <v>56000</v>
      </c>
      <c r="G5" s="13"/>
      <c r="H5" s="13">
        <v>56000</v>
      </c>
      <c r="I5" s="6">
        <v>200</v>
      </c>
      <c r="J5" s="13">
        <v>280</v>
      </c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</row>
    <row r="6" spans="1:74" s="15" customFormat="1" ht="93.75" customHeight="1">
      <c r="A6" s="6">
        <v>4</v>
      </c>
      <c r="B6" s="7" t="s">
        <v>18</v>
      </c>
      <c r="C6" s="8" t="s">
        <v>111</v>
      </c>
      <c r="D6" s="9" t="s">
        <v>19</v>
      </c>
      <c r="E6" s="16" t="s">
        <v>20</v>
      </c>
      <c r="F6" s="13">
        <v>36600</v>
      </c>
      <c r="G6" s="13"/>
      <c r="H6" s="13">
        <v>36600</v>
      </c>
      <c r="I6" s="6">
        <v>122</v>
      </c>
      <c r="J6" s="13">
        <v>300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</row>
    <row r="7" spans="1:74" s="15" customFormat="1" ht="82.5" customHeight="1">
      <c r="A7" s="6">
        <v>5</v>
      </c>
      <c r="B7" s="7" t="s">
        <v>21</v>
      </c>
      <c r="C7" s="8" t="s">
        <v>112</v>
      </c>
      <c r="D7" s="9" t="s">
        <v>22</v>
      </c>
      <c r="E7" s="16" t="s">
        <v>23</v>
      </c>
      <c r="F7" s="13">
        <v>48900</v>
      </c>
      <c r="G7" s="13"/>
      <c r="H7" s="13">
        <v>48900</v>
      </c>
      <c r="I7" s="6">
        <v>163</v>
      </c>
      <c r="J7" s="13">
        <v>300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</row>
    <row r="8" spans="1:74" s="15" customFormat="1" ht="69" customHeight="1">
      <c r="A8" s="6">
        <v>6</v>
      </c>
      <c r="B8" s="7" t="s">
        <v>24</v>
      </c>
      <c r="C8" s="8" t="s">
        <v>113</v>
      </c>
      <c r="D8" s="9" t="s">
        <v>25</v>
      </c>
      <c r="E8" s="16" t="s">
        <v>26</v>
      </c>
      <c r="F8" s="13">
        <v>48090</v>
      </c>
      <c r="G8" s="13"/>
      <c r="H8" s="13">
        <v>48090</v>
      </c>
      <c r="I8" s="6">
        <v>229</v>
      </c>
      <c r="J8" s="13">
        <v>210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</row>
    <row r="9" spans="1:74" s="15" customFormat="1" ht="63" customHeight="1">
      <c r="A9" s="6">
        <v>7</v>
      </c>
      <c r="B9" s="7" t="s">
        <v>27</v>
      </c>
      <c r="C9" s="8" t="s">
        <v>114</v>
      </c>
      <c r="D9" s="9" t="s">
        <v>28</v>
      </c>
      <c r="E9" s="16" t="s">
        <v>29</v>
      </c>
      <c r="F9" s="13">
        <v>45000</v>
      </c>
      <c r="G9" s="13">
        <v>3000</v>
      </c>
      <c r="H9" s="13">
        <v>48000</v>
      </c>
      <c r="I9" s="6">
        <v>145</v>
      </c>
      <c r="J9" s="13">
        <v>331.0344827586207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</row>
    <row r="10" spans="1:74" s="18" customFormat="1" ht="66" customHeight="1">
      <c r="A10" s="6">
        <v>8</v>
      </c>
      <c r="B10" s="7" t="s">
        <v>30</v>
      </c>
      <c r="C10" s="8" t="s">
        <v>115</v>
      </c>
      <c r="D10" s="9" t="s">
        <v>31</v>
      </c>
      <c r="E10" s="16" t="s">
        <v>32</v>
      </c>
      <c r="F10" s="13">
        <v>45000</v>
      </c>
      <c r="G10" s="13">
        <v>14500</v>
      </c>
      <c r="H10" s="13">
        <v>59500</v>
      </c>
      <c r="I10" s="6">
        <v>173</v>
      </c>
      <c r="J10" s="13">
        <v>343.93063583815029</v>
      </c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</row>
    <row r="11" spans="1:74" s="20" customFormat="1" ht="93" customHeight="1">
      <c r="A11" s="6">
        <v>9</v>
      </c>
      <c r="B11" s="7" t="s">
        <v>33</v>
      </c>
      <c r="C11" s="8" t="s">
        <v>116</v>
      </c>
      <c r="D11" s="9" t="s">
        <v>16</v>
      </c>
      <c r="E11" s="16" t="s">
        <v>17</v>
      </c>
      <c r="F11" s="13">
        <v>48000</v>
      </c>
      <c r="G11" s="13"/>
      <c r="H11" s="13">
        <v>48000</v>
      </c>
      <c r="I11" s="6">
        <v>171.43</v>
      </c>
      <c r="J11" s="13">
        <v>279.99766668611096</v>
      </c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</row>
    <row r="12" spans="1:74" s="15" customFormat="1" ht="84.75" customHeight="1">
      <c r="A12" s="6">
        <v>10</v>
      </c>
      <c r="B12" s="7" t="s">
        <v>34</v>
      </c>
      <c r="C12" s="8" t="s">
        <v>117</v>
      </c>
      <c r="D12" s="9" t="s">
        <v>35</v>
      </c>
      <c r="E12" s="16" t="s">
        <v>36</v>
      </c>
      <c r="F12" s="13">
        <v>30000</v>
      </c>
      <c r="G12" s="13"/>
      <c r="H12" s="13">
        <v>30000</v>
      </c>
      <c r="I12" s="6">
        <v>142</v>
      </c>
      <c r="J12" s="13">
        <v>211.26760563380282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</row>
    <row r="13" spans="1:74" s="15" customFormat="1" ht="49.5" customHeight="1">
      <c r="A13" s="6">
        <v>11</v>
      </c>
      <c r="B13" s="7" t="s">
        <v>37</v>
      </c>
      <c r="C13" s="8" t="s">
        <v>118</v>
      </c>
      <c r="D13" s="9" t="s">
        <v>31</v>
      </c>
      <c r="E13" s="16" t="s">
        <v>32</v>
      </c>
      <c r="F13" s="13">
        <v>37700</v>
      </c>
      <c r="G13" s="13">
        <v>7800</v>
      </c>
      <c r="H13" s="13">
        <v>45500</v>
      </c>
      <c r="I13" s="6">
        <v>145</v>
      </c>
      <c r="J13" s="13">
        <v>313.79310344827587</v>
      </c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</row>
    <row r="14" spans="1:74" s="18" customFormat="1" ht="109.5" customHeight="1">
      <c r="A14" s="6">
        <v>12</v>
      </c>
      <c r="B14" s="7" t="s">
        <v>38</v>
      </c>
      <c r="C14" s="8" t="s">
        <v>119</v>
      </c>
      <c r="D14" s="9" t="s">
        <v>39</v>
      </c>
      <c r="E14" s="16" t="s">
        <v>40</v>
      </c>
      <c r="F14" s="13">
        <v>33000</v>
      </c>
      <c r="G14" s="13"/>
      <c r="H14" s="13">
        <v>33000</v>
      </c>
      <c r="I14" s="6">
        <v>110</v>
      </c>
      <c r="J14" s="13">
        <v>300</v>
      </c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</row>
    <row r="15" spans="1:74" s="18" customFormat="1" ht="75.75" customHeight="1">
      <c r="A15" s="6">
        <v>13</v>
      </c>
      <c r="B15" s="7" t="s">
        <v>41</v>
      </c>
      <c r="C15" s="6" t="s">
        <v>120</v>
      </c>
      <c r="D15" s="9" t="s">
        <v>42</v>
      </c>
      <c r="E15" s="16" t="s">
        <v>43</v>
      </c>
      <c r="F15" s="13">
        <v>51200</v>
      </c>
      <c r="G15" s="13">
        <v>12000</v>
      </c>
      <c r="H15" s="13">
        <v>63200</v>
      </c>
      <c r="I15" s="6">
        <v>256</v>
      </c>
      <c r="J15" s="13">
        <v>246.875</v>
      </c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</row>
    <row r="16" spans="1:74" s="15" customFormat="1" ht="78" customHeight="1">
      <c r="A16" s="6">
        <v>14</v>
      </c>
      <c r="B16" s="7" t="s">
        <v>44</v>
      </c>
      <c r="C16" s="8" t="s">
        <v>121</v>
      </c>
      <c r="D16" s="9" t="s">
        <v>45</v>
      </c>
      <c r="E16" s="16" t="s">
        <v>46</v>
      </c>
      <c r="F16" s="13">
        <v>56000</v>
      </c>
      <c r="G16" s="13"/>
      <c r="H16" s="13">
        <v>56000</v>
      </c>
      <c r="I16" s="6">
        <v>280</v>
      </c>
      <c r="J16" s="13">
        <v>200</v>
      </c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</row>
    <row r="17" spans="1:74" s="15" customFormat="1" ht="64.5" customHeight="1">
      <c r="A17" s="6">
        <v>15</v>
      </c>
      <c r="B17" s="7" t="s">
        <v>47</v>
      </c>
      <c r="C17" s="8" t="s">
        <v>122</v>
      </c>
      <c r="D17" s="9" t="s">
        <v>39</v>
      </c>
      <c r="E17" s="16" t="s">
        <v>40</v>
      </c>
      <c r="F17" s="13">
        <v>60000</v>
      </c>
      <c r="G17" s="13">
        <v>12500</v>
      </c>
      <c r="H17" s="13">
        <v>72500</v>
      </c>
      <c r="I17" s="6">
        <v>250</v>
      </c>
      <c r="J17" s="13">
        <v>290</v>
      </c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</row>
    <row r="18" spans="1:74" s="15" customFormat="1" ht="74.25" customHeight="1">
      <c r="A18" s="6">
        <v>16</v>
      </c>
      <c r="B18" s="7" t="s">
        <v>48</v>
      </c>
      <c r="C18" s="8" t="s">
        <v>123</v>
      </c>
      <c r="D18" s="9" t="s">
        <v>49</v>
      </c>
      <c r="E18" s="16" t="s">
        <v>50</v>
      </c>
      <c r="F18" s="13">
        <v>60500</v>
      </c>
      <c r="G18" s="13">
        <v>10500</v>
      </c>
      <c r="H18" s="13">
        <v>71000</v>
      </c>
      <c r="I18" s="6">
        <v>220</v>
      </c>
      <c r="J18" s="13">
        <v>322.72727272727275</v>
      </c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</row>
    <row r="19" spans="1:74" s="15" customFormat="1" ht="74.25" customHeight="1">
      <c r="A19" s="6">
        <v>17</v>
      </c>
      <c r="B19" s="7" t="s">
        <v>51</v>
      </c>
      <c r="C19" s="8" t="s">
        <v>124</v>
      </c>
      <c r="D19" s="9" t="s">
        <v>35</v>
      </c>
      <c r="E19" s="16" t="s">
        <v>36</v>
      </c>
      <c r="F19" s="13">
        <v>95000</v>
      </c>
      <c r="G19" s="13">
        <v>12000</v>
      </c>
      <c r="H19" s="13">
        <v>107000</v>
      </c>
      <c r="I19" s="6">
        <v>225</v>
      </c>
      <c r="J19" s="13">
        <v>475.55555555555554</v>
      </c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</row>
    <row r="20" spans="1:74" s="15" customFormat="1" ht="74.25" customHeight="1">
      <c r="A20" s="6">
        <v>18</v>
      </c>
      <c r="B20" s="7" t="s">
        <v>52</v>
      </c>
      <c r="C20" s="8" t="s">
        <v>125</v>
      </c>
      <c r="D20" s="9" t="s">
        <v>31</v>
      </c>
      <c r="E20" s="16" t="s">
        <v>32</v>
      </c>
      <c r="F20" s="13">
        <v>33800</v>
      </c>
      <c r="G20" s="13"/>
      <c r="H20" s="13">
        <v>33800</v>
      </c>
      <c r="I20" s="6">
        <v>130</v>
      </c>
      <c r="J20" s="13">
        <v>260</v>
      </c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</row>
    <row r="21" spans="1:74" s="15" customFormat="1" ht="43.5" customHeight="1">
      <c r="A21" s="6">
        <v>19</v>
      </c>
      <c r="B21" s="7" t="s">
        <v>53</v>
      </c>
      <c r="C21" s="8" t="s">
        <v>126</v>
      </c>
      <c r="D21" s="9" t="s">
        <v>54</v>
      </c>
      <c r="E21" s="16" t="s">
        <v>55</v>
      </c>
      <c r="F21" s="13">
        <v>44000</v>
      </c>
      <c r="G21" s="13"/>
      <c r="H21" s="13">
        <v>44000</v>
      </c>
      <c r="I21" s="6">
        <v>170</v>
      </c>
      <c r="J21" s="13">
        <v>258.8235294117647</v>
      </c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</row>
    <row r="22" spans="1:74" s="15" customFormat="1" ht="63" customHeight="1">
      <c r="A22" s="6">
        <v>21</v>
      </c>
      <c r="B22" s="7" t="s">
        <v>58</v>
      </c>
      <c r="C22" s="8" t="s">
        <v>127</v>
      </c>
      <c r="D22" s="9" t="s">
        <v>42</v>
      </c>
      <c r="E22" s="16" t="s">
        <v>43</v>
      </c>
      <c r="F22" s="13">
        <v>66500</v>
      </c>
      <c r="G22" s="13">
        <v>24000</v>
      </c>
      <c r="H22" s="13">
        <v>90500</v>
      </c>
      <c r="I22" s="6">
        <v>266</v>
      </c>
      <c r="J22" s="13">
        <v>340.22556390977445</v>
      </c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</row>
    <row r="23" spans="1:74" s="22" customFormat="1" ht="59.25" customHeight="1">
      <c r="A23" s="6">
        <v>22</v>
      </c>
      <c r="B23" s="7" t="s">
        <v>59</v>
      </c>
      <c r="C23" s="8" t="s">
        <v>128</v>
      </c>
      <c r="D23" s="9" t="s">
        <v>22</v>
      </c>
      <c r="E23" s="16" t="s">
        <v>23</v>
      </c>
      <c r="F23" s="13">
        <v>57900</v>
      </c>
      <c r="G23" s="13">
        <v>4000</v>
      </c>
      <c r="H23" s="13">
        <v>61900</v>
      </c>
      <c r="I23" s="6">
        <v>193</v>
      </c>
      <c r="J23" s="13">
        <v>320.72538860103629</v>
      </c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</row>
    <row r="24" spans="1:74" s="15" customFormat="1" ht="57.75" customHeight="1">
      <c r="A24" s="6">
        <v>23</v>
      </c>
      <c r="B24" s="7" t="s">
        <v>60</v>
      </c>
      <c r="C24" s="8" t="s">
        <v>129</v>
      </c>
      <c r="D24" s="9" t="s">
        <v>19</v>
      </c>
      <c r="E24" s="16" t="s">
        <v>20</v>
      </c>
      <c r="F24" s="13">
        <v>66600</v>
      </c>
      <c r="G24" s="13">
        <v>14000</v>
      </c>
      <c r="H24" s="13">
        <v>80600</v>
      </c>
      <c r="I24" s="6">
        <v>242</v>
      </c>
      <c r="J24" s="13">
        <v>333.05785123966945</v>
      </c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</row>
    <row r="25" spans="1:74" s="22" customFormat="1" ht="82.5" customHeight="1">
      <c r="A25" s="6">
        <v>24</v>
      </c>
      <c r="B25" s="7" t="s">
        <v>61</v>
      </c>
      <c r="C25" s="8" t="s">
        <v>130</v>
      </c>
      <c r="D25" s="9" t="s">
        <v>56</v>
      </c>
      <c r="E25" s="16" t="s">
        <v>57</v>
      </c>
      <c r="F25" s="13">
        <v>50300</v>
      </c>
      <c r="G25" s="13">
        <v>18700</v>
      </c>
      <c r="H25" s="13">
        <v>69000</v>
      </c>
      <c r="I25" s="6">
        <v>168</v>
      </c>
      <c r="J25" s="13">
        <v>410.71428571428572</v>
      </c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</row>
    <row r="26" spans="1:74" s="15" customFormat="1" ht="69.75" customHeight="1">
      <c r="A26" s="6">
        <v>25</v>
      </c>
      <c r="B26" s="7" t="s">
        <v>62</v>
      </c>
      <c r="C26" s="8" t="s">
        <v>131</v>
      </c>
      <c r="D26" s="9" t="s">
        <v>22</v>
      </c>
      <c r="E26" s="16" t="s">
        <v>23</v>
      </c>
      <c r="F26" s="13">
        <v>61200</v>
      </c>
      <c r="G26" s="13"/>
      <c r="H26" s="13">
        <f>+F26+G26</f>
        <v>61200</v>
      </c>
      <c r="I26" s="6">
        <v>204</v>
      </c>
      <c r="J26" s="13">
        <v>246.56862745098039</v>
      </c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</row>
    <row r="27" spans="1:74" s="15" customFormat="1" ht="68.25" customHeight="1">
      <c r="A27" s="6">
        <v>26</v>
      </c>
      <c r="B27" s="7" t="s">
        <v>63</v>
      </c>
      <c r="C27" s="23" t="s">
        <v>132</v>
      </c>
      <c r="D27" s="9" t="s">
        <v>64</v>
      </c>
      <c r="E27" s="16" t="s">
        <v>65</v>
      </c>
      <c r="F27" s="13">
        <v>60000</v>
      </c>
      <c r="G27" s="13"/>
      <c r="H27" s="13">
        <v>60000</v>
      </c>
      <c r="I27" s="6">
        <v>170</v>
      </c>
      <c r="J27" s="13">
        <v>352.94117647058823</v>
      </c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</row>
    <row r="28" spans="1:74" s="15" customFormat="1" ht="65.25" customHeight="1">
      <c r="A28" s="6">
        <v>27</v>
      </c>
      <c r="B28" s="7" t="s">
        <v>66</v>
      </c>
      <c r="C28" s="8" t="s">
        <v>133</v>
      </c>
      <c r="D28" s="9" t="s">
        <v>67</v>
      </c>
      <c r="E28" s="16" t="s">
        <v>68</v>
      </c>
      <c r="F28" s="13">
        <v>87500</v>
      </c>
      <c r="G28" s="13"/>
      <c r="H28" s="13">
        <v>87500</v>
      </c>
      <c r="I28" s="6">
        <v>250</v>
      </c>
      <c r="J28" s="13">
        <v>350</v>
      </c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</row>
    <row r="29" spans="1:74" s="15" customFormat="1" ht="62.25" customHeight="1">
      <c r="A29" s="6">
        <v>28</v>
      </c>
      <c r="B29" s="7" t="s">
        <v>69</v>
      </c>
      <c r="C29" s="8" t="s">
        <v>134</v>
      </c>
      <c r="D29" s="9" t="s">
        <v>70</v>
      </c>
      <c r="E29" s="16" t="s">
        <v>71</v>
      </c>
      <c r="F29" s="13">
        <v>105600</v>
      </c>
      <c r="G29" s="13">
        <v>7000</v>
      </c>
      <c r="H29" s="13">
        <v>112600</v>
      </c>
      <c r="I29" s="6">
        <v>320</v>
      </c>
      <c r="J29" s="13">
        <v>351.875</v>
      </c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</row>
    <row r="30" spans="1:74" s="15" customFormat="1" ht="66.75" customHeight="1">
      <c r="A30" s="6">
        <v>29</v>
      </c>
      <c r="B30" s="7" t="s">
        <v>72</v>
      </c>
      <c r="C30" s="8" t="s">
        <v>135</v>
      </c>
      <c r="D30" s="9" t="s">
        <v>64</v>
      </c>
      <c r="E30" s="16" t="s">
        <v>65</v>
      </c>
      <c r="F30" s="13">
        <v>72000</v>
      </c>
      <c r="G30" s="13"/>
      <c r="H30" s="13">
        <v>72000</v>
      </c>
      <c r="I30" s="6">
        <v>195</v>
      </c>
      <c r="J30" s="13">
        <v>369.23076923076923</v>
      </c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</row>
    <row r="31" spans="1:74" s="15" customFormat="1" ht="54.75" customHeight="1">
      <c r="A31" s="6">
        <v>30</v>
      </c>
      <c r="B31" s="24" t="s">
        <v>73</v>
      </c>
      <c r="C31" s="8" t="s">
        <v>136</v>
      </c>
      <c r="D31" s="9" t="s">
        <v>74</v>
      </c>
      <c r="E31" s="16" t="s">
        <v>75</v>
      </c>
      <c r="F31" s="13">
        <v>205000</v>
      </c>
      <c r="G31" s="13"/>
      <c r="H31" s="13">
        <v>205000</v>
      </c>
      <c r="I31" s="6">
        <v>480</v>
      </c>
      <c r="J31" s="13">
        <v>427.08333333333331</v>
      </c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</row>
    <row r="32" spans="1:74" s="15" customFormat="1" ht="73.5" customHeight="1">
      <c r="A32" s="6">
        <v>31</v>
      </c>
      <c r="B32" s="24" t="s">
        <v>76</v>
      </c>
      <c r="C32" s="8" t="s">
        <v>137</v>
      </c>
      <c r="D32" s="9" t="s">
        <v>77</v>
      </c>
      <c r="E32" s="16" t="s">
        <v>78</v>
      </c>
      <c r="F32" s="13">
        <v>90000</v>
      </c>
      <c r="G32" s="13"/>
      <c r="H32" s="13">
        <v>90000</v>
      </c>
      <c r="I32" s="6">
        <v>549</v>
      </c>
      <c r="J32" s="13">
        <v>163.9344262295082</v>
      </c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</row>
    <row r="33" spans="1:74" s="22" customFormat="1" ht="81" customHeight="1">
      <c r="A33" s="6">
        <v>32</v>
      </c>
      <c r="B33" s="24" t="s">
        <v>79</v>
      </c>
      <c r="C33" s="8" t="s">
        <v>138</v>
      </c>
      <c r="D33" s="9" t="s">
        <v>80</v>
      </c>
      <c r="E33" s="16" t="s">
        <v>81</v>
      </c>
      <c r="F33" s="13">
        <v>135000</v>
      </c>
      <c r="G33" s="13"/>
      <c r="H33" s="13">
        <v>135000</v>
      </c>
      <c r="I33" s="6">
        <v>489</v>
      </c>
      <c r="J33" s="13">
        <v>276.07361963190186</v>
      </c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</row>
    <row r="34" spans="1:74" s="15" customFormat="1" ht="55.5" customHeight="1">
      <c r="A34" s="6">
        <v>33</v>
      </c>
      <c r="B34" s="24" t="s">
        <v>82</v>
      </c>
      <c r="C34" s="8" t="s">
        <v>139</v>
      </c>
      <c r="D34" s="9" t="s">
        <v>83</v>
      </c>
      <c r="E34" s="16" t="s">
        <v>84</v>
      </c>
      <c r="F34" s="13">
        <v>73000</v>
      </c>
      <c r="G34" s="13"/>
      <c r="H34" s="13">
        <v>73000</v>
      </c>
      <c r="I34" s="6">
        <v>216</v>
      </c>
      <c r="J34" s="13">
        <v>337.96296296296299</v>
      </c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</row>
    <row r="35" spans="1:74" s="15" customFormat="1" ht="70.5" customHeight="1">
      <c r="A35" s="6">
        <v>34</v>
      </c>
      <c r="B35" s="24" t="s">
        <v>85</v>
      </c>
      <c r="C35" s="8" t="s">
        <v>140</v>
      </c>
      <c r="D35" s="9" t="s">
        <v>74</v>
      </c>
      <c r="E35" s="16" t="s">
        <v>75</v>
      </c>
      <c r="F35" s="13">
        <v>70000</v>
      </c>
      <c r="G35" s="13"/>
      <c r="H35" s="13">
        <v>70000</v>
      </c>
      <c r="I35" s="6">
        <v>166</v>
      </c>
      <c r="J35" s="13">
        <v>421.68674698795184</v>
      </c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</row>
    <row r="36" spans="1:74" s="26" customFormat="1" ht="50.25" customHeight="1">
      <c r="A36" s="33">
        <v>35</v>
      </c>
      <c r="B36" s="34" t="s">
        <v>86</v>
      </c>
      <c r="C36" s="33" t="s">
        <v>141</v>
      </c>
      <c r="D36" s="9" t="s">
        <v>152</v>
      </c>
      <c r="E36" s="16" t="s">
        <v>84</v>
      </c>
      <c r="F36" s="13">
        <v>195000</v>
      </c>
      <c r="G36" s="13"/>
      <c r="H36" s="13">
        <v>195000</v>
      </c>
      <c r="I36" s="6">
        <v>680</v>
      </c>
      <c r="J36" s="13">
        <v>286.76470588235293</v>
      </c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</row>
    <row r="37" spans="1:74" s="26" customFormat="1" ht="57.75" customHeight="1">
      <c r="A37" s="33"/>
      <c r="B37" s="35"/>
      <c r="C37" s="33"/>
      <c r="D37" s="9" t="s">
        <v>87</v>
      </c>
      <c r="E37" s="16" t="s">
        <v>84</v>
      </c>
      <c r="F37" s="13">
        <v>130000</v>
      </c>
      <c r="G37" s="13"/>
      <c r="H37" s="13">
        <v>130000</v>
      </c>
      <c r="I37" s="6">
        <v>273</v>
      </c>
      <c r="J37" s="13">
        <v>476.1904761904762</v>
      </c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</row>
    <row r="38" spans="1:74" s="15" customFormat="1" ht="63" customHeight="1">
      <c r="A38" s="6">
        <v>36</v>
      </c>
      <c r="B38" s="7" t="s">
        <v>88</v>
      </c>
      <c r="C38" s="8" t="s">
        <v>142</v>
      </c>
      <c r="D38" s="9" t="s">
        <v>89</v>
      </c>
      <c r="E38" s="16" t="s">
        <v>90</v>
      </c>
      <c r="F38" s="13">
        <v>104650</v>
      </c>
      <c r="G38" s="13">
        <v>15000</v>
      </c>
      <c r="H38" s="13">
        <v>119650</v>
      </c>
      <c r="I38" s="6">
        <v>299</v>
      </c>
      <c r="J38" s="13">
        <v>400.16722408026754</v>
      </c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</row>
    <row r="39" spans="1:74" s="26" customFormat="1" ht="70.5" customHeight="1">
      <c r="A39" s="6">
        <v>37</v>
      </c>
      <c r="B39" s="7" t="s">
        <v>91</v>
      </c>
      <c r="C39" s="8" t="s">
        <v>143</v>
      </c>
      <c r="D39" s="9" t="s">
        <v>92</v>
      </c>
      <c r="E39" s="16" t="s">
        <v>93</v>
      </c>
      <c r="F39" s="13">
        <v>45000</v>
      </c>
      <c r="G39" s="13"/>
      <c r="H39" s="13">
        <f>SUM(F39:G39)</f>
        <v>45000</v>
      </c>
      <c r="I39" s="6">
        <v>135</v>
      </c>
      <c r="J39" s="13">
        <f>+H39/I39</f>
        <v>333.33333333333331</v>
      </c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</row>
    <row r="40" spans="1:74" s="15" customFormat="1" ht="70.5" customHeight="1">
      <c r="A40" s="6">
        <v>38</v>
      </c>
      <c r="B40" s="7" t="s">
        <v>94</v>
      </c>
      <c r="C40" s="8" t="s">
        <v>144</v>
      </c>
      <c r="D40" s="9" t="s">
        <v>74</v>
      </c>
      <c r="E40" s="16" t="s">
        <v>75</v>
      </c>
      <c r="F40" s="13">
        <v>84000</v>
      </c>
      <c r="G40" s="13"/>
      <c r="H40" s="13">
        <v>84000</v>
      </c>
      <c r="I40" s="6">
        <v>200</v>
      </c>
      <c r="J40" s="13">
        <v>420</v>
      </c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</row>
    <row r="41" spans="1:74" s="15" customFormat="1" ht="70.5" customHeight="1">
      <c r="A41" s="6">
        <v>39</v>
      </c>
      <c r="B41" s="7" t="s">
        <v>95</v>
      </c>
      <c r="C41" s="8" t="s">
        <v>145</v>
      </c>
      <c r="D41" s="9" t="s">
        <v>96</v>
      </c>
      <c r="E41" s="16" t="s">
        <v>97</v>
      </c>
      <c r="F41" s="13">
        <v>348000</v>
      </c>
      <c r="G41" s="13"/>
      <c r="H41" s="13">
        <v>348000</v>
      </c>
      <c r="I41" s="6">
        <v>800</v>
      </c>
      <c r="J41" s="13">
        <v>435</v>
      </c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</row>
    <row r="42" spans="1:74" s="15" customFormat="1" ht="70.5" customHeight="1">
      <c r="A42" s="6">
        <v>40</v>
      </c>
      <c r="B42" s="7" t="s">
        <v>98</v>
      </c>
      <c r="C42" s="8" t="s">
        <v>146</v>
      </c>
      <c r="D42" s="9" t="s">
        <v>89</v>
      </c>
      <c r="E42" s="16" t="s">
        <v>90</v>
      </c>
      <c r="F42" s="13">
        <v>242200</v>
      </c>
      <c r="G42" s="13"/>
      <c r="H42" s="13">
        <v>242200</v>
      </c>
      <c r="I42" s="6">
        <v>692</v>
      </c>
      <c r="J42" s="13">
        <v>350</v>
      </c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</row>
    <row r="43" spans="1:74" s="15" customFormat="1" ht="70.5" customHeight="1">
      <c r="A43" s="6">
        <v>41</v>
      </c>
      <c r="B43" s="7" t="s">
        <v>99</v>
      </c>
      <c r="C43" s="8" t="s">
        <v>147</v>
      </c>
      <c r="D43" s="9" t="s">
        <v>83</v>
      </c>
      <c r="E43" s="16" t="s">
        <v>84</v>
      </c>
      <c r="F43" s="13">
        <v>155000</v>
      </c>
      <c r="G43" s="13"/>
      <c r="H43" s="13">
        <v>155000</v>
      </c>
      <c r="I43" s="6">
        <v>460</v>
      </c>
      <c r="J43" s="13">
        <v>336.95652173913044</v>
      </c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</row>
    <row r="44" spans="1:74" s="15" customFormat="1" ht="83.25" customHeight="1">
      <c r="A44" s="6">
        <v>42</v>
      </c>
      <c r="B44" s="7" t="s">
        <v>100</v>
      </c>
      <c r="C44" s="8" t="s">
        <v>148</v>
      </c>
      <c r="D44" s="9" t="s">
        <v>80</v>
      </c>
      <c r="E44" s="16" t="s">
        <v>81</v>
      </c>
      <c r="F44" s="13">
        <v>105000</v>
      </c>
      <c r="G44" s="13"/>
      <c r="H44" s="13">
        <v>105000</v>
      </c>
      <c r="I44" s="6">
        <v>300</v>
      </c>
      <c r="J44" s="13">
        <v>350</v>
      </c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</row>
    <row r="45" spans="1:74" s="15" customFormat="1" ht="67.5" customHeight="1">
      <c r="A45" s="6">
        <v>43</v>
      </c>
      <c r="B45" s="7" t="s">
        <v>101</v>
      </c>
      <c r="C45" s="8" t="s">
        <v>149</v>
      </c>
      <c r="D45" s="9" t="s">
        <v>102</v>
      </c>
      <c r="E45" s="16" t="s">
        <v>103</v>
      </c>
      <c r="F45" s="13">
        <v>411000</v>
      </c>
      <c r="G45" s="13"/>
      <c r="H45" s="13">
        <v>411000</v>
      </c>
      <c r="I45" s="6">
        <v>1370</v>
      </c>
      <c r="J45" s="13">
        <v>300</v>
      </c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</row>
    <row r="46" spans="1:74" s="15" customFormat="1" ht="53.25" customHeight="1">
      <c r="A46" s="6">
        <v>45</v>
      </c>
      <c r="B46" s="24" t="s">
        <v>104</v>
      </c>
      <c r="C46" s="8" t="s">
        <v>150</v>
      </c>
      <c r="D46" s="9" t="s">
        <v>105</v>
      </c>
      <c r="E46" s="16" t="s">
        <v>106</v>
      </c>
      <c r="F46" s="13">
        <v>485800</v>
      </c>
      <c r="G46" s="13"/>
      <c r="H46" s="13">
        <v>485800</v>
      </c>
      <c r="I46" s="6">
        <v>1400</v>
      </c>
      <c r="J46" s="13">
        <v>347</v>
      </c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</row>
    <row r="47" spans="1:74" s="15" customFormat="1" ht="65.25" customHeight="1">
      <c r="A47" s="6">
        <v>46</v>
      </c>
      <c r="B47" s="24" t="s">
        <v>107</v>
      </c>
      <c r="C47" s="8" t="s">
        <v>151</v>
      </c>
      <c r="D47" s="9" t="s">
        <v>80</v>
      </c>
      <c r="E47" s="16" t="s">
        <v>81</v>
      </c>
      <c r="F47" s="13">
        <v>105000</v>
      </c>
      <c r="G47" s="13"/>
      <c r="H47" s="13">
        <v>105000</v>
      </c>
      <c r="I47" s="6">
        <v>300</v>
      </c>
      <c r="J47" s="13">
        <v>350</v>
      </c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</row>
  </sheetData>
  <mergeCells count="4">
    <mergeCell ref="A36:A37"/>
    <mergeCell ref="B36:B37"/>
    <mergeCell ref="C36:C37"/>
    <mergeCell ref="C1:J1"/>
  </mergeCells>
  <printOptions horizontalCentered="1"/>
  <pageMargins left="0.39370078740157483" right="0.19685039370078741" top="0.59055118110236227" bottom="0.59055118110236227" header="0" footer="0"/>
  <pageSetup scale="51" orientation="landscape" horizontalDpi="4294967294" r:id="rId1"/>
  <headerFooter alignWithMargins="0">
    <oddFooter xml:space="preserve">&amp;L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COSTOS</vt:lpstr>
      <vt:lpstr>COSTOS!Área_de_impresión</vt:lpstr>
      <vt:lpstr>COSTOS!Títulos_a_imprimir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olga.loreto</dc:creator>
  <cp:lastModifiedBy>olga.loreto</cp:lastModifiedBy>
  <dcterms:created xsi:type="dcterms:W3CDTF">2015-10-29T18:04:04Z</dcterms:created>
  <dcterms:modified xsi:type="dcterms:W3CDTF">2015-10-29T20:02:12Z</dcterms:modified>
</cp:coreProperties>
</file>